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<sst xmlns="http://schemas.openxmlformats.org/spreadsheetml/2006/main" count="66" uniqueCount="66">
  <si>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</si>
  <si>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</si>
  <si>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</si>
  <si>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</si>
  <si>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</si>
  <si>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</si>
  <si>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</si>
  <si>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</si>
  <si>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</si>
  <si>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</si>
  <si>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</si>
  <si>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</si>
  <si>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</si>
  <si>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</si>
  <si>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</si>
  <si>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</si>
  <si>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</si>
  <si>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</si>
  <si>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</si>
  <si>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</si>
  <si>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</si>
  <si>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</si>
  <si>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</si>
  <si>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</si>
  <si>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</si>
  <si>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</si>
  <si>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</si>
  <si>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</si>
  <si>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</si>
  <si>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</si>
  <si>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</si>
  <si>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</si>
  <si>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</si>
  <si>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</si>
  <si>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</si>
  <si>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</si>
  <si>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</si>
  <si>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</si>
  <si>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</si>
  <si>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</si>
  <si>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</si>
  <si>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</si>
  <si>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</si>
  <si>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</si>
  <si>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</si>
  <si>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</si>
  <si>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</si>
  <si>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</si>
  <si>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</si>
  <si>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</si>
  <si>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</si>
  <si>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</si>
  <si>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</si>
  <si>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</si>
  <si>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</si>
  <si>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</si>
  <si>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</si>
  <si>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</si>
  <si>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</si>
  <si>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</si>
  <si>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</si>
  <si>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</si>
  <si>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</si>
  <si>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</si>
  <si>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 xml:space="preserve"> «Айрюмовское сельское поселение» за  июль 2022 год (нарастающим итогом с начала года)</t>
  </si>
  <si>
    <t>Исполнение бюджетных назначений за июль 2022г.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</si>
</sst>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36" zoomScaleNormal="136" zoomScalePageLayoutView="0" workbookViewId="0" topLeftCell="A4">
      <selection activeCell="G18" sqref="G18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9" customWidth="1"/>
    <col min="7" max="7" width="19.875" style="0" customWidth="1"/>
    <col min="8" max="8" width="16.75390625" style="0" customWidth="1"/>
  </cols>
  <sheetData>
    <row r="1" spans="2:6" ht="12.75" customHeight="1">
      <c r="B1" s="49" t="s">
        <v>36</v>
      </c>
      <c r="C1" s="49"/>
      <c r="D1" s="41"/>
      <c r="E1" s="41"/>
      <c r="F1" s="41"/>
    </row>
    <row r="2" spans="2:6" ht="12.75" customHeight="1">
      <c r="B2" s="49"/>
      <c r="C2" s="49"/>
      <c r="D2" s="41"/>
      <c r="E2" s="41"/>
      <c r="F2" s="41"/>
    </row>
    <row r="3" spans="2:6" ht="12.75" customHeight="1">
      <c r="B3" s="49"/>
      <c r="C3" s="49"/>
      <c r="D3" s="41"/>
      <c r="E3" s="41"/>
      <c r="F3" s="41"/>
    </row>
    <row r="4" spans="2:6" ht="12.75" customHeight="1">
      <c r="B4" s="49"/>
      <c r="C4" s="49"/>
      <c r="D4" s="41"/>
      <c r="E4" s="41"/>
      <c r="F4" s="41"/>
    </row>
    <row r="5" spans="2:6" ht="12.75" customHeight="1">
      <c r="B5" s="49"/>
      <c r="C5" s="49"/>
      <c r="D5" s="41"/>
      <c r="E5" s="41"/>
      <c r="F5" s="41"/>
    </row>
    <row r="6" spans="2:6" ht="12.75" customHeight="1">
      <c r="B6" s="49"/>
      <c r="C6" s="49"/>
      <c r="D6" s="7"/>
      <c r="E6" s="7"/>
      <c r="F6" s="34"/>
    </row>
    <row r="7" spans="2:6" ht="12.75" customHeight="1">
      <c r="B7" s="49"/>
      <c r="C7" s="49"/>
      <c r="D7" s="7"/>
      <c r="E7" s="7"/>
      <c r="F7" s="34"/>
    </row>
    <row r="8" spans="2:6" ht="12.75" customHeight="1">
      <c r="B8" s="49"/>
      <c r="C8" s="49"/>
      <c r="D8" s="7"/>
      <c r="E8" s="7"/>
      <c r="F8" s="34"/>
    </row>
    <row r="9" spans="1:6" ht="15.75">
      <c r="A9" s="8"/>
      <c r="B9" s="9" t="s">
        <v>32</v>
      </c>
      <c r="C9" s="9"/>
      <c r="D9" s="9"/>
      <c r="E9" s="9"/>
      <c r="F9" s="35"/>
    </row>
    <row r="10" spans="1:6" ht="15.75">
      <c r="A10" s="8"/>
      <c r="B10" s="9" t="s">
        <v>64</v>
      </c>
      <c r="C10" s="9"/>
      <c r="D10" s="9"/>
      <c r="E10" s="9"/>
      <c r="F10" s="35"/>
    </row>
    <row r="11" spans="1:6" ht="15">
      <c r="A11" s="8"/>
      <c r="B11" s="8"/>
      <c r="C11" s="8"/>
      <c r="D11" s="8"/>
      <c r="E11" s="8"/>
      <c r="F11" s="36" t="s">
        <v>49</v>
      </c>
    </row>
    <row r="12" spans="1:7" ht="52.5" customHeight="1">
      <c r="A12" s="25" t="s">
        <v>33</v>
      </c>
      <c r="B12" s="26" t="s">
        <v>0</v>
      </c>
      <c r="C12" s="12" t="s">
        <v>52</v>
      </c>
      <c r="D12" s="12" t="s">
        <v>65</v>
      </c>
      <c r="E12" s="12" t="s">
        <v>53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11038.8</v>
      </c>
      <c r="D13" s="15">
        <f>D14+D29</f>
        <v>7352.7</v>
      </c>
      <c r="E13" s="15">
        <f>D13-C13</f>
        <v>-3686.0999999999995</v>
      </c>
      <c r="F13" s="24">
        <f>D13/C13*100</f>
        <v>66.60778345472335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10808.8</v>
      </c>
      <c r="D14" s="15">
        <f>D15+D17+D22+D24+D27</f>
        <v>7143.7</v>
      </c>
      <c r="E14" s="12">
        <f>D14-C14</f>
        <v>-3665.0999999999995</v>
      </c>
      <c r="F14" s="24">
        <f aca="true" t="shared" si="0" ref="F14:F32">D14/C14*100</f>
        <v>66.09151802235216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4911.3</v>
      </c>
      <c r="D15" s="16">
        <f>$D$16</f>
        <v>3151.5</v>
      </c>
      <c r="E15" s="17">
        <f>D15-C15</f>
        <v>-1759.8000000000002</v>
      </c>
      <c r="F15" s="24">
        <f t="shared" si="0"/>
        <v>64.16834646631237</v>
      </c>
      <c r="G15" s="3"/>
    </row>
    <row r="16" spans="1:7" ht="19.5" customHeight="1">
      <c r="A16" s="23" t="s">
        <v>62</v>
      </c>
      <c r="B16" s="29" t="s">
        <v>5</v>
      </c>
      <c r="C16" s="16">
        <v>4911.3</v>
      </c>
      <c r="D16" s="16">
        <v>3151.5</v>
      </c>
      <c r="E16" s="16">
        <f>D16-C16</f>
        <v>-1759.8000000000002</v>
      </c>
      <c r="F16" s="24">
        <f t="shared" si="0"/>
        <v>64.16834646631237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973.1999999999999</v>
      </c>
      <c r="D17" s="17">
        <f>D18+D19+D20+D21</f>
        <v>747.3000000000001</v>
      </c>
      <c r="E17" s="14">
        <f>E18+E19+E20+E21</f>
        <v>-225.89999999999998</v>
      </c>
      <c r="F17" s="24">
        <f t="shared" si="0"/>
        <v>76.78791615289768</v>
      </c>
      <c r="G17" s="1"/>
    </row>
    <row r="18" spans="1:7" ht="30" customHeight="1">
      <c r="A18" s="23" t="s">
        <v>38</v>
      </c>
      <c r="B18" s="29" t="s">
        <v>26</v>
      </c>
      <c r="C18" s="16">
        <v>457</v>
      </c>
      <c r="D18" s="16">
        <v>365.3</v>
      </c>
      <c r="E18" s="13">
        <f>D18-C18</f>
        <v>-91.69999999999999</v>
      </c>
      <c r="F18" s="24">
        <f t="shared" si="0"/>
        <v>79.93435448577681</v>
      </c>
      <c r="G18" s="1"/>
    </row>
    <row r="19" spans="1:7" ht="24" customHeight="1">
      <c r="A19" s="23" t="s">
        <v>39</v>
      </c>
      <c r="B19" s="29" t="s">
        <v>27</v>
      </c>
      <c r="C19" s="16">
        <v>2.9</v>
      </c>
      <c r="D19" s="16">
        <v>2.2</v>
      </c>
      <c r="E19" s="13">
        <f>D19-C19</f>
        <v>-0.6999999999999997</v>
      </c>
      <c r="F19" s="24">
        <f t="shared" si="0"/>
        <v>75.86206896551725</v>
      </c>
      <c r="G19" s="1"/>
    </row>
    <row r="20" spans="1:7" ht="32.25" customHeight="1">
      <c r="A20" s="23" t="s">
        <v>40</v>
      </c>
      <c r="B20" s="29" t="s">
        <v>28</v>
      </c>
      <c r="C20" s="16">
        <v>589.7</v>
      </c>
      <c r="D20" s="16">
        <v>422.1</v>
      </c>
      <c r="E20" s="13">
        <f>D20-C20</f>
        <v>-167.60000000000002</v>
      </c>
      <c r="F20" s="24">
        <f t="shared" si="0"/>
        <v>71.57876886552485</v>
      </c>
      <c r="G20" s="1"/>
    </row>
    <row r="21" spans="1:7" ht="35.25" customHeight="1">
      <c r="A21" s="23" t="s">
        <v>29</v>
      </c>
      <c r="B21" s="29" t="s">
        <v>30</v>
      </c>
      <c r="C21" s="16">
        <v>-76.4</v>
      </c>
      <c r="D21" s="16">
        <v>-42.3</v>
      </c>
      <c r="E21" s="16">
        <f>D21-C21</f>
        <v>34.10000000000001</v>
      </c>
      <c r="F21" s="24">
        <f t="shared" si="0"/>
        <v>55.36649214659685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2102.3</v>
      </c>
      <c r="D22" s="16">
        <f>$D$23</f>
        <v>2407.6</v>
      </c>
      <c r="E22" s="14">
        <f>E23</f>
        <v>305.2999999999997</v>
      </c>
      <c r="F22" s="24">
        <f t="shared" si="0"/>
        <v>114.52218998240022</v>
      </c>
      <c r="G22" s="2"/>
    </row>
    <row r="23" spans="1:7" ht="19.5" customHeight="1">
      <c r="A23" s="23" t="s">
        <v>8</v>
      </c>
      <c r="B23" s="18" t="s">
        <v>9</v>
      </c>
      <c r="C23" s="13">
        <v>2102.3</v>
      </c>
      <c r="D23" s="16">
        <v>2407.6</v>
      </c>
      <c r="E23" s="13">
        <f>D23-C23</f>
        <v>305.2999999999997</v>
      </c>
      <c r="F23" s="24">
        <f t="shared" si="0"/>
        <v>114.52218998240022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2822</v>
      </c>
      <c r="D24" s="17">
        <f>D25+D26</f>
        <v>837.3000000000001</v>
      </c>
      <c r="E24" s="14">
        <f>E25+E26</f>
        <v>-1984.6999999999998</v>
      </c>
      <c r="F24" s="24">
        <f t="shared" si="0"/>
        <v>29.670446491849756</v>
      </c>
      <c r="G24" s="2"/>
    </row>
    <row r="25" spans="1:7" ht="16.5" customHeight="1">
      <c r="A25" s="23" t="s">
        <v>18</v>
      </c>
      <c r="B25" s="31" t="s">
        <v>17</v>
      </c>
      <c r="C25" s="16">
        <v>435</v>
      </c>
      <c r="D25" s="16">
        <v>141.6</v>
      </c>
      <c r="E25" s="13">
        <f>D25-C25</f>
        <v>-293.4</v>
      </c>
      <c r="F25" s="24">
        <f t="shared" si="0"/>
        <v>32.55172413793103</v>
      </c>
      <c r="G25" s="2"/>
    </row>
    <row r="26" spans="1:7" ht="13.5" customHeight="1">
      <c r="A26" s="23" t="s">
        <v>63</v>
      </c>
      <c r="B26" s="29" t="s">
        <v>19</v>
      </c>
      <c r="C26" s="16">
        <v>2387</v>
      </c>
      <c r="D26" s="16">
        <v>695.7</v>
      </c>
      <c r="E26" s="13">
        <f>D26-C26</f>
        <v>-1691.3</v>
      </c>
      <c r="F26" s="24">
        <f>D26/C26*100</f>
        <v>29.145370758273987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</f>
        <v>230</v>
      </c>
      <c r="D29" s="24">
        <f>D30+D35</f>
        <v>209</v>
      </c>
      <c r="E29" s="24">
        <f>E30+E35</f>
        <v>-21</v>
      </c>
      <c r="F29" s="24">
        <f>D29/C29*100</f>
        <v>90.8695652173913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30</v>
      </c>
      <c r="D30" s="15">
        <f>D31+D32</f>
        <v>9</v>
      </c>
      <c r="E30" s="12">
        <f>D30-C30</f>
        <v>-21</v>
      </c>
      <c r="F30" s="24">
        <f t="shared" si="0"/>
        <v>30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30</v>
      </c>
      <c r="D32" s="16">
        <v>9</v>
      </c>
      <c r="E32" s="13">
        <f>D32-C32</f>
        <v>-21</v>
      </c>
      <c r="F32" s="19">
        <f t="shared" si="0"/>
        <v>30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57</v>
      </c>
      <c r="B35" s="30" t="s">
        <v>54</v>
      </c>
      <c r="C35" s="24">
        <f>C36</f>
        <v>200</v>
      </c>
      <c r="D35" s="24">
        <f>D36</f>
        <v>200</v>
      </c>
      <c r="E35" s="16">
        <f>D35-C35</f>
        <v>0</v>
      </c>
      <c r="F35" s="19">
        <f>D35/C35*100</f>
        <v>100</v>
      </c>
      <c r="G35" s="1"/>
      <c r="H35" s="6"/>
    </row>
    <row r="36" spans="1:8" ht="25.5">
      <c r="A36" s="18" t="s">
        <v>56</v>
      </c>
      <c r="B36" s="29" t="s">
        <v>55</v>
      </c>
      <c r="C36" s="19">
        <v>200</v>
      </c>
      <c r="D36" s="16">
        <v>200</v>
      </c>
      <c r="E36" s="16">
        <f>D36-C36</f>
        <v>0</v>
      </c>
      <c r="F36" s="19">
        <f>D36/C36*100</f>
        <v>100</v>
      </c>
      <c r="G36" s="1"/>
      <c r="H36" s="6"/>
    </row>
    <row r="37" spans="1:7" ht="32.25" customHeight="1">
      <c r="A37" s="50" t="s">
        <v>13</v>
      </c>
      <c r="B37" s="43" t="s">
        <v>14</v>
      </c>
      <c r="C37" s="42">
        <f>$C$39</f>
        <v>1888.8000000000002</v>
      </c>
      <c r="D37" s="42">
        <f>D39</f>
        <v>1555.4</v>
      </c>
      <c r="E37" s="42">
        <f>E39+E44</f>
        <v>-258.1000000000001</v>
      </c>
      <c r="F37" s="44">
        <f>F39+F44</f>
        <v>155.38832332237382</v>
      </c>
      <c r="G37" s="2"/>
    </row>
    <row r="38" spans="1:7" ht="12" customHeight="1">
      <c r="A38" s="50"/>
      <c r="B38" s="43"/>
      <c r="C38" s="43"/>
      <c r="D38" s="42"/>
      <c r="E38" s="43"/>
      <c r="F38" s="44"/>
      <c r="G38" s="2"/>
    </row>
    <row r="39" spans="1:7" ht="53.25" customHeight="1">
      <c r="A39" s="27" t="s">
        <v>42</v>
      </c>
      <c r="B39" s="12" t="s">
        <v>41</v>
      </c>
      <c r="C39" s="15">
        <f>C40+C44+C42</f>
        <v>1888.8000000000002</v>
      </c>
      <c r="D39" s="15">
        <f>D40+D44+D42</f>
        <v>1555.4</v>
      </c>
      <c r="E39" s="12">
        <f>D39-C39</f>
        <v>-333.4000000000001</v>
      </c>
      <c r="F39" s="24">
        <f aca="true" t="shared" si="1" ref="F39:F46">D39/C39*100</f>
        <v>82.34858110969928</v>
      </c>
      <c r="G39" s="2"/>
    </row>
    <row r="40" spans="1:7" ht="27" customHeight="1">
      <c r="A40" s="22" t="s">
        <v>51</v>
      </c>
      <c r="B40" s="21" t="s">
        <v>50</v>
      </c>
      <c r="C40" s="15">
        <f>C41</f>
        <v>619.4</v>
      </c>
      <c r="D40" s="15">
        <f>D41</f>
        <v>361.3</v>
      </c>
      <c r="E40" s="12">
        <f>D40-C40</f>
        <v>-258.09999999999997</v>
      </c>
      <c r="F40" s="24">
        <f t="shared" si="1"/>
        <v>58.330642557313524</v>
      </c>
      <c r="G40" s="2"/>
    </row>
    <row r="41" spans="1:7" ht="45" customHeight="1">
      <c r="A41" s="23" t="s">
        <v>43</v>
      </c>
      <c r="B41" s="13" t="s">
        <v>25</v>
      </c>
      <c r="C41" s="16">
        <v>619.4</v>
      </c>
      <c r="D41" s="16">
        <v>361.3</v>
      </c>
      <c r="E41" s="13">
        <f>C41-D41</f>
        <v>258.09999999999997</v>
      </c>
      <c r="F41" s="24">
        <f t="shared" si="1"/>
        <v>58.330642557313524</v>
      </c>
      <c r="G41" s="2"/>
    </row>
    <row r="42" spans="1:7" ht="45" customHeight="1">
      <c r="A42" s="27" t="s">
        <v>58</v>
      </c>
      <c r="B42" s="12" t="s">
        <v>60</v>
      </c>
      <c r="C42" s="15">
        <f>C43</f>
        <v>990.1</v>
      </c>
      <c r="D42" s="15">
        <f>D43</f>
        <v>990.1</v>
      </c>
      <c r="E42" s="15">
        <f>E43</f>
        <v>0</v>
      </c>
      <c r="F42" s="24"/>
      <c r="G42" s="2"/>
    </row>
    <row r="43" spans="1:7" ht="45" customHeight="1">
      <c r="A43" s="23" t="s">
        <v>59</v>
      </c>
      <c r="B43" s="13" t="s">
        <v>61</v>
      </c>
      <c r="C43" s="16">
        <v>990.1</v>
      </c>
      <c r="D43" s="16">
        <v>990.1</v>
      </c>
      <c r="E43" s="13">
        <f>C43-D43</f>
        <v>0</v>
      </c>
      <c r="F43" s="24"/>
      <c r="G43" s="2"/>
    </row>
    <row r="44" spans="1:7" ht="41.25" customHeight="1">
      <c r="A44" s="27" t="s">
        <v>44</v>
      </c>
      <c r="B44" s="12" t="s">
        <v>47</v>
      </c>
      <c r="C44" s="15">
        <f>C45+C46</f>
        <v>279.3</v>
      </c>
      <c r="D44" s="15">
        <f>D45+D46</f>
        <v>204</v>
      </c>
      <c r="E44" s="12">
        <f>E45+E46</f>
        <v>75.30000000000003</v>
      </c>
      <c r="F44" s="24">
        <f t="shared" si="1"/>
        <v>73.03974221267454</v>
      </c>
      <c r="G44" s="2"/>
    </row>
    <row r="45" spans="1:7" ht="57.75" customHeight="1">
      <c r="A45" s="23" t="s">
        <v>45</v>
      </c>
      <c r="B45" s="13" t="s">
        <v>48</v>
      </c>
      <c r="C45" s="16">
        <v>246.3</v>
      </c>
      <c r="D45" s="16">
        <v>184.7</v>
      </c>
      <c r="E45" s="16">
        <f>C45-D45</f>
        <v>61.60000000000002</v>
      </c>
      <c r="F45" s="24">
        <f t="shared" si="1"/>
        <v>74.98984977669508</v>
      </c>
      <c r="G45" s="5"/>
    </row>
    <row r="46" spans="1:7" ht="18" customHeight="1">
      <c r="A46" s="51" t="s">
        <v>46</v>
      </c>
      <c r="B46" s="52" t="s">
        <v>23</v>
      </c>
      <c r="C46" s="40">
        <v>33</v>
      </c>
      <c r="D46" s="40">
        <v>19.3</v>
      </c>
      <c r="E46" s="40">
        <f>C46-D46</f>
        <v>13.7</v>
      </c>
      <c r="F46" s="45">
        <f t="shared" si="1"/>
        <v>58.484848484848484</v>
      </c>
      <c r="G46" s="5"/>
    </row>
    <row r="47" spans="1:7" ht="50.25" customHeight="1">
      <c r="A47" s="51"/>
      <c r="B47" s="52"/>
      <c r="C47" s="40"/>
      <c r="D47" s="40"/>
      <c r="E47" s="40"/>
      <c r="F47" s="46"/>
      <c r="G47" s="5"/>
    </row>
    <row r="48" spans="1:7" ht="18.75">
      <c r="A48" s="32"/>
      <c r="B48" s="12" t="s">
        <v>15</v>
      </c>
      <c r="C48" s="33">
        <f>C37+C13</f>
        <v>12927.599999999999</v>
      </c>
      <c r="D48" s="15">
        <f>D13+D37</f>
        <v>8908.1</v>
      </c>
      <c r="E48" s="12">
        <f>D48-C48</f>
        <v>-4019.499999999998</v>
      </c>
      <c r="F48" s="24">
        <f>D48/C48*100</f>
        <v>68.90760852749158</v>
      </c>
      <c r="G48" s="2"/>
    </row>
    <row r="49" spans="1:6" ht="15.75">
      <c r="A49" s="10"/>
      <c r="B49" s="8"/>
      <c r="C49" s="8"/>
      <c r="D49" s="8"/>
      <c r="E49" s="8"/>
      <c r="F49" s="37"/>
    </row>
    <row r="50" spans="1:6" ht="15.75">
      <c r="A50" s="10"/>
      <c r="B50" s="8"/>
      <c r="C50" s="8"/>
      <c r="D50" s="8"/>
      <c r="E50" s="8"/>
      <c r="F50" s="37"/>
    </row>
    <row r="51" spans="1:6" ht="15.75">
      <c r="A51" s="47"/>
      <c r="B51" s="48"/>
      <c r="C51" s="48"/>
      <c r="D51" s="11"/>
      <c r="E51" s="11"/>
      <c r="F51" s="38"/>
    </row>
    <row r="52" spans="1:6" ht="15.75">
      <c r="A52" s="10"/>
      <c r="B52" s="8"/>
      <c r="C52" s="8"/>
      <c r="D52" s="8"/>
      <c r="E52" s="8"/>
      <c r="F52" s="37"/>
    </row>
  </sheetData>
  <sheetProtection/>
  <mergeCells count="15">
    <mergeCell ref="A51:C51"/>
    <mergeCell ref="B1:C8"/>
    <mergeCell ref="C37:C38"/>
    <mergeCell ref="C46:C47"/>
    <mergeCell ref="A37:A38"/>
    <mergeCell ref="B37:B38"/>
    <mergeCell ref="A46:A47"/>
    <mergeCell ref="B46:B47"/>
    <mergeCell ref="E46:E47"/>
    <mergeCell ref="D46:D47"/>
    <mergeCell ref="D1:F5"/>
    <mergeCell ref="D37:D38"/>
    <mergeCell ref="E37:E38"/>
    <mergeCell ref="F37:F38"/>
    <mergeCell ref="F46:F47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2022-09-05T10:53:41Z</cp:lastPrinted>
  <dcterms:created xsi:type="dcterms:W3CDTF">2010-08-12T06:23:17Z</dcterms:created>
  <dcterms:modified xsi:type="dcterms:W3CDTF">2022-09-05T10:53:46Z</dcterms:modified>
  <cp:category/>
  <cp:version/>
  <cp:contentType/>
  <cp:contentStatus/>
</cp:coreProperties>
</file>